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DI\"/>
    </mc:Choice>
  </mc:AlternateContent>
  <xr:revisionPtr revIDLastSave="0" documentId="8_{E3E78291-1547-49F9-ABBD-BFD8BCD4B18D}" xr6:coauthVersionLast="47" xr6:coauthVersionMax="47" xr10:uidLastSave="{00000000-0000-0000-0000-000000000000}"/>
  <bookViews>
    <workbookView xWindow="-108" yWindow="-108" windowWidth="23256" windowHeight="12576" xr2:uid="{C57D4A24-617E-4BA7-A373-4D857CB49040}"/>
  </bookViews>
  <sheets>
    <sheet name="74" sheetId="1" r:id="rId1"/>
  </sheets>
  <externalReferences>
    <externalReference r:id="rId2"/>
  </externalReferences>
  <definedNames>
    <definedName name="_xlnm.Print_Area" localSheetId="0">'74'!$A$1:$R$47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/>
  <c r="B11" i="1"/>
  <c r="C11" i="1"/>
  <c r="F11" i="1"/>
  <c r="I11" i="1"/>
  <c r="L11" i="1"/>
  <c r="O11" i="1"/>
  <c r="P11" i="1"/>
  <c r="R11" i="1" s="1"/>
  <c r="Q11" i="1"/>
  <c r="C12" i="1"/>
  <c r="F12" i="1"/>
  <c r="I12" i="1"/>
  <c r="L12" i="1"/>
  <c r="O12" i="1"/>
  <c r="P12" i="1"/>
  <c r="Q12" i="1"/>
  <c r="R12" i="1"/>
  <c r="C13" i="1"/>
  <c r="F13" i="1"/>
  <c r="I13" i="1"/>
  <c r="L13" i="1"/>
  <c r="O13" i="1"/>
  <c r="P13" i="1"/>
  <c r="Q13" i="1"/>
  <c r="R13" i="1"/>
  <c r="B14" i="1"/>
  <c r="C14" i="1"/>
  <c r="F14" i="1"/>
  <c r="I14" i="1"/>
  <c r="I44" i="1" s="1"/>
  <c r="L14" i="1"/>
  <c r="O14" i="1"/>
  <c r="P14" i="1"/>
  <c r="R14" i="1" s="1"/>
  <c r="Q14" i="1"/>
  <c r="C15" i="1"/>
  <c r="F15" i="1"/>
  <c r="I15" i="1"/>
  <c r="L15" i="1"/>
  <c r="O15" i="1"/>
  <c r="P15" i="1"/>
  <c r="Q15" i="1"/>
  <c r="R15" i="1" s="1"/>
  <c r="B16" i="1"/>
  <c r="C16" i="1"/>
  <c r="F16" i="1"/>
  <c r="F44" i="1" s="1"/>
  <c r="I16" i="1"/>
  <c r="L16" i="1"/>
  <c r="O16" i="1"/>
  <c r="P16" i="1"/>
  <c r="R16" i="1" s="1"/>
  <c r="Q16" i="1"/>
  <c r="C17" i="1"/>
  <c r="F17" i="1"/>
  <c r="I17" i="1"/>
  <c r="L17" i="1"/>
  <c r="O17" i="1"/>
  <c r="P17" i="1"/>
  <c r="R17" i="1" s="1"/>
  <c r="Q17" i="1"/>
  <c r="B18" i="1"/>
  <c r="C18" i="1"/>
  <c r="F18" i="1"/>
  <c r="I18" i="1"/>
  <c r="L18" i="1"/>
  <c r="O18" i="1"/>
  <c r="O44" i="1" s="1"/>
  <c r="P18" i="1"/>
  <c r="R18" i="1" s="1"/>
  <c r="Q18" i="1"/>
  <c r="B19" i="1"/>
  <c r="C19" i="1"/>
  <c r="F19" i="1"/>
  <c r="I19" i="1"/>
  <c r="L19" i="1"/>
  <c r="O19" i="1"/>
  <c r="P19" i="1"/>
  <c r="Q19" i="1"/>
  <c r="R19" i="1"/>
  <c r="C20" i="1"/>
  <c r="F20" i="1"/>
  <c r="I20" i="1"/>
  <c r="L20" i="1"/>
  <c r="O20" i="1"/>
  <c r="P20" i="1"/>
  <c r="Q20" i="1"/>
  <c r="R20" i="1"/>
  <c r="B21" i="1"/>
  <c r="C21" i="1"/>
  <c r="F21" i="1"/>
  <c r="I21" i="1"/>
  <c r="L21" i="1"/>
  <c r="O21" i="1"/>
  <c r="P21" i="1"/>
  <c r="R21" i="1" s="1"/>
  <c r="Q21" i="1"/>
  <c r="C22" i="1"/>
  <c r="F22" i="1"/>
  <c r="I22" i="1"/>
  <c r="L22" i="1"/>
  <c r="O22" i="1"/>
  <c r="P22" i="1"/>
  <c r="R22" i="1" s="1"/>
  <c r="Q22" i="1"/>
  <c r="B23" i="1"/>
  <c r="C23" i="1"/>
  <c r="F23" i="1"/>
  <c r="I23" i="1"/>
  <c r="L23" i="1"/>
  <c r="O23" i="1"/>
  <c r="P23" i="1"/>
  <c r="R23" i="1" s="1"/>
  <c r="Q23" i="1"/>
  <c r="C24" i="1"/>
  <c r="F24" i="1"/>
  <c r="I24" i="1"/>
  <c r="L24" i="1"/>
  <c r="O24" i="1"/>
  <c r="P24" i="1"/>
  <c r="R24" i="1" s="1"/>
  <c r="Q24" i="1"/>
  <c r="B25" i="1"/>
  <c r="C25" i="1"/>
  <c r="F25" i="1"/>
  <c r="I25" i="1"/>
  <c r="L25" i="1"/>
  <c r="O25" i="1"/>
  <c r="P25" i="1"/>
  <c r="Q25" i="1"/>
  <c r="R25" i="1"/>
  <c r="C26" i="1"/>
  <c r="F26" i="1"/>
  <c r="I26" i="1"/>
  <c r="L26" i="1"/>
  <c r="O26" i="1"/>
  <c r="P26" i="1"/>
  <c r="Q26" i="1"/>
  <c r="R26" i="1"/>
  <c r="B27" i="1"/>
  <c r="C27" i="1"/>
  <c r="F27" i="1"/>
  <c r="I27" i="1"/>
  <c r="L27" i="1"/>
  <c r="O27" i="1"/>
  <c r="P27" i="1"/>
  <c r="Q27" i="1"/>
  <c r="R27" i="1"/>
  <c r="B28" i="1"/>
  <c r="C28" i="1"/>
  <c r="F28" i="1"/>
  <c r="I28" i="1"/>
  <c r="L28" i="1"/>
  <c r="O28" i="1"/>
  <c r="P28" i="1"/>
  <c r="R28" i="1" s="1"/>
  <c r="Q28" i="1"/>
  <c r="B29" i="1"/>
  <c r="C29" i="1"/>
  <c r="F29" i="1"/>
  <c r="I29" i="1"/>
  <c r="L29" i="1"/>
  <c r="O29" i="1"/>
  <c r="P29" i="1"/>
  <c r="R29" i="1" s="1"/>
  <c r="Q29" i="1"/>
  <c r="C30" i="1"/>
  <c r="F30" i="1"/>
  <c r="I30" i="1"/>
  <c r="O30" i="1"/>
  <c r="P30" i="1"/>
  <c r="R30" i="1" s="1"/>
  <c r="Q30" i="1"/>
  <c r="B31" i="1"/>
  <c r="C31" i="1"/>
  <c r="F31" i="1"/>
  <c r="I31" i="1"/>
  <c r="O31" i="1"/>
  <c r="P31" i="1"/>
  <c r="R31" i="1" s="1"/>
  <c r="Q31" i="1"/>
  <c r="C32" i="1"/>
  <c r="F32" i="1"/>
  <c r="I32" i="1"/>
  <c r="O32" i="1"/>
  <c r="P32" i="1"/>
  <c r="Q32" i="1"/>
  <c r="R32" i="1"/>
  <c r="B33" i="1"/>
  <c r="C33" i="1"/>
  <c r="F33" i="1"/>
  <c r="I33" i="1"/>
  <c r="O33" i="1"/>
  <c r="P33" i="1"/>
  <c r="Q33" i="1"/>
  <c r="R33" i="1"/>
  <c r="C34" i="1"/>
  <c r="F34" i="1"/>
  <c r="I34" i="1"/>
  <c r="O34" i="1"/>
  <c r="P34" i="1"/>
  <c r="Q34" i="1"/>
  <c r="R34" i="1"/>
  <c r="B35" i="1"/>
  <c r="C35" i="1"/>
  <c r="F35" i="1"/>
  <c r="I35" i="1"/>
  <c r="O35" i="1"/>
  <c r="P35" i="1"/>
  <c r="Q35" i="1"/>
  <c r="R35" i="1"/>
  <c r="C36" i="1"/>
  <c r="F36" i="1"/>
  <c r="I36" i="1"/>
  <c r="O36" i="1"/>
  <c r="P36" i="1"/>
  <c r="R36" i="1" s="1"/>
  <c r="Q36" i="1"/>
  <c r="B37" i="1"/>
  <c r="C37" i="1"/>
  <c r="F37" i="1"/>
  <c r="I37" i="1"/>
  <c r="O37" i="1"/>
  <c r="P37" i="1"/>
  <c r="R37" i="1" s="1"/>
  <c r="Q37" i="1"/>
  <c r="C38" i="1"/>
  <c r="F38" i="1"/>
  <c r="I38" i="1"/>
  <c r="O38" i="1"/>
  <c r="P38" i="1"/>
  <c r="R38" i="1" s="1"/>
  <c r="Q38" i="1"/>
  <c r="B39" i="1"/>
  <c r="C39" i="1"/>
  <c r="F39" i="1"/>
  <c r="I39" i="1"/>
  <c r="O39" i="1"/>
  <c r="P39" i="1"/>
  <c r="R39" i="1" s="1"/>
  <c r="Q39" i="1"/>
  <c r="C40" i="1"/>
  <c r="F40" i="1"/>
  <c r="I40" i="1"/>
  <c r="O40" i="1"/>
  <c r="P40" i="1"/>
  <c r="Q40" i="1"/>
  <c r="R40" i="1"/>
  <c r="B41" i="1"/>
  <c r="C41" i="1"/>
  <c r="F41" i="1"/>
  <c r="I41" i="1"/>
  <c r="O41" i="1"/>
  <c r="P41" i="1"/>
  <c r="Q41" i="1"/>
  <c r="R41" i="1"/>
  <c r="B42" i="1"/>
  <c r="C42" i="1"/>
  <c r="F42" i="1"/>
  <c r="I42" i="1"/>
  <c r="O42" i="1"/>
  <c r="P42" i="1"/>
  <c r="Q42" i="1"/>
  <c r="R42" i="1"/>
  <c r="C43" i="1"/>
  <c r="F43" i="1"/>
  <c r="I43" i="1"/>
  <c r="O43" i="1"/>
  <c r="P43" i="1"/>
  <c r="Q43" i="1"/>
  <c r="R43" i="1"/>
  <c r="D44" i="1"/>
  <c r="E44" i="1"/>
  <c r="G44" i="1"/>
  <c r="H44" i="1"/>
  <c r="J44" i="1"/>
  <c r="K44" i="1"/>
  <c r="L44" i="1"/>
  <c r="M44" i="1"/>
  <c r="Q44" i="1"/>
  <c r="R44" i="1" l="1"/>
  <c r="P44" i="1"/>
</calcChain>
</file>

<file path=xl/sharedStrings.xml><?xml version="1.0" encoding="utf-8"?>
<sst xmlns="http://schemas.openxmlformats.org/spreadsheetml/2006/main" count="29" uniqueCount="17">
  <si>
    <t>Keterangan : Jumlah kasus adalah seluruh kasus yang ada di wilayah kerja puskesmas tersebut termasuk kasus yang ditemukan di RS</t>
  </si>
  <si>
    <t>Sumber: Bidang P2P</t>
  </si>
  <si>
    <t>JUMLAH (KAB/KOTA)</t>
  </si>
  <si>
    <t>L+P</t>
  </si>
  <si>
    <t>P</t>
  </si>
  <si>
    <t>L</t>
  </si>
  <si>
    <t>JUMLAH SELURUH KASUS KRONIS</t>
  </si>
  <si>
    <t>KASUS KRONIS MENINGGAL</t>
  </si>
  <si>
    <t>KASUS KRONIS PINDAH</t>
  </si>
  <si>
    <t>KASUS KRONIS BARU DITEMUKAN</t>
  </si>
  <si>
    <t>KASUS KRONIS TAHUN SEBELUMNYA</t>
  </si>
  <si>
    <t>PENDERITA KRONIS FILARIASIS</t>
  </si>
  <si>
    <t>PUSKESMAS</t>
  </si>
  <si>
    <t>KECAMATAN</t>
  </si>
  <si>
    <t>NO</t>
  </si>
  <si>
    <t>PENDERITA KRONIS FILARIASIS MENURUT JENIS KELAMIN, KECAMATAN, DAN PUSKESMAS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</si>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</sst>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_);\(#,##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3" fillId="2" borderId="0" xfId="1" applyFont="1" applyFill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165" fontId="4" fillId="0" borderId="1" xfId="2" applyNumberFormat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1" xfId="2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wrapText="1"/>
    </xf>
    <xf numFmtId="0" fontId="4" fillId="0" borderId="5" xfId="1" applyFont="1" applyBorder="1" applyAlignment="1">
      <alignment wrapText="1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4" fillId="0" borderId="0" xfId="1" quotePrefix="1" applyFont="1" applyAlignment="1">
      <alignment horizontal="left" vertical="center"/>
    </xf>
  </cellXfs>
  <cellStyles count="3">
    <cellStyle name="Comma [0] 2 2" xfId="2" xr:uid="{740DBD2C-9DD9-402F-9678-EBE9F9B8728F}"/>
    <cellStyle name="Normal" xfId="0" builtinId="0"/>
    <cellStyle name="Normal 3" xfId="1" xr:uid="{95826069-E75F-419B-8DF4-9C0515B53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4%20rv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4a"/>
      <sheetName val="4b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5"/>
      <sheetName val="66"/>
      <sheetName val="67"/>
      <sheetName val="68"/>
      <sheetName val="69"/>
      <sheetName val="70"/>
      <sheetName val="72"/>
      <sheetName val="73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  <cell r="F5" t="str">
            <v>OGAN KOMERING ILIR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B9" t="str">
            <v>Lempuing</v>
          </cell>
          <cell r="C9" t="str">
            <v xml:space="preserve">Cahaya Maju </v>
          </cell>
        </row>
        <row r="10">
          <cell r="C10" t="str">
            <v xml:space="preserve">Tugu Mulyo </v>
          </cell>
        </row>
        <row r="11">
          <cell r="C11" t="str">
            <v xml:space="preserve">Bumi arjo </v>
          </cell>
        </row>
        <row r="12">
          <cell r="B12" t="str">
            <v xml:space="preserve">Lempuing Jaya </v>
          </cell>
          <cell r="C12" t="str">
            <v xml:space="preserve">Muara Burnai </v>
          </cell>
        </row>
        <row r="13">
          <cell r="C13" t="str">
            <v xml:space="preserve">Rantau Durian </v>
          </cell>
        </row>
        <row r="14">
          <cell r="B14" t="str">
            <v>Mesuji</v>
          </cell>
          <cell r="C14" t="str">
            <v>Pematang panggang I</v>
          </cell>
        </row>
        <row r="15">
          <cell r="C15" t="str">
            <v xml:space="preserve">Makarti mulya </v>
          </cell>
        </row>
        <row r="16">
          <cell r="B16" t="str">
            <v xml:space="preserve">Sungai Menang </v>
          </cell>
          <cell r="C16" t="str">
            <v xml:space="preserve">Sungai Menang </v>
          </cell>
        </row>
        <row r="17">
          <cell r="B17" t="str">
            <v xml:space="preserve">Mesuji Makmur </v>
          </cell>
          <cell r="C17" t="str">
            <v>Pematang panggang II</v>
          </cell>
        </row>
        <row r="18">
          <cell r="C18" t="str">
            <v>Pematang Panggang III/B</v>
          </cell>
        </row>
        <row r="19">
          <cell r="B19" t="str">
            <v xml:space="preserve">Mesuji Raya </v>
          </cell>
          <cell r="C19" t="str">
            <v>Pematang Panggang IV</v>
          </cell>
        </row>
        <row r="20">
          <cell r="C20" t="str">
            <v xml:space="preserve">Kerta Mukti </v>
          </cell>
        </row>
        <row r="21">
          <cell r="B21" t="str">
            <v xml:space="preserve">Tulung Selapan </v>
          </cell>
          <cell r="C21" t="str">
            <v xml:space="preserve">Tulung Selapan </v>
          </cell>
        </row>
        <row r="22">
          <cell r="C22" t="str">
            <v xml:space="preserve">penanggoan duren </v>
          </cell>
        </row>
        <row r="23">
          <cell r="B23" t="str">
            <v xml:space="preserve">Cengal </v>
          </cell>
          <cell r="C23" t="str">
            <v xml:space="preserve">Cengal </v>
          </cell>
        </row>
        <row r="24">
          <cell r="C24" t="str">
            <v xml:space="preserve">Sungai Lumpur </v>
          </cell>
        </row>
        <row r="25">
          <cell r="B25" t="str">
            <v xml:space="preserve">Pedamaran </v>
          </cell>
          <cell r="C25" t="str">
            <v xml:space="preserve">Pedamaran </v>
          </cell>
        </row>
        <row r="26">
          <cell r="B26" t="str">
            <v xml:space="preserve">Pedamaran timur </v>
          </cell>
          <cell r="C26" t="str">
            <v xml:space="preserve">Pedamaran Timur </v>
          </cell>
        </row>
        <row r="27">
          <cell r="B27" t="str">
            <v xml:space="preserve">Tanjung lubuk </v>
          </cell>
          <cell r="C27" t="str">
            <v xml:space="preserve">Pengarayan </v>
          </cell>
        </row>
        <row r="28">
          <cell r="C28" t="str">
            <v xml:space="preserve">Tanjung Lubuk </v>
          </cell>
        </row>
        <row r="29">
          <cell r="B29" t="str">
            <v xml:space="preserve">Teluk Gelam </v>
          </cell>
          <cell r="C29" t="str">
            <v xml:space="preserve">Sugih waras </v>
          </cell>
        </row>
        <row r="30">
          <cell r="C30" t="str">
            <v>Mulya Guna</v>
          </cell>
        </row>
        <row r="31">
          <cell r="B31" t="str">
            <v xml:space="preserve">Kayuagung </v>
          </cell>
          <cell r="C31" t="str">
            <v>Kutaraya</v>
          </cell>
        </row>
        <row r="32">
          <cell r="C32" t="str">
            <v xml:space="preserve">Celikah </v>
          </cell>
        </row>
        <row r="33">
          <cell r="B33" t="str">
            <v xml:space="preserve">Sp. Padang </v>
          </cell>
          <cell r="C33" t="str">
            <v xml:space="preserve">Sp. Padang </v>
          </cell>
        </row>
        <row r="34">
          <cell r="C34" t="str">
            <v xml:space="preserve">Awal Terusan </v>
          </cell>
        </row>
        <row r="35">
          <cell r="B35" t="str">
            <v xml:space="preserve">Jejawi </v>
          </cell>
          <cell r="C35" t="str">
            <v xml:space="preserve">Muara batun </v>
          </cell>
        </row>
        <row r="36">
          <cell r="C36" t="str">
            <v xml:space="preserve">Jejawi </v>
          </cell>
        </row>
        <row r="37">
          <cell r="B37" t="str">
            <v xml:space="preserve">Pampangan </v>
          </cell>
          <cell r="C37" t="str">
            <v xml:space="preserve">Pampangan </v>
          </cell>
        </row>
        <row r="38">
          <cell r="C38" t="str">
            <v xml:space="preserve">Keman </v>
          </cell>
        </row>
        <row r="39">
          <cell r="B39" t="str">
            <v xml:space="preserve">Pangkalan lampam </v>
          </cell>
          <cell r="C39" t="str">
            <v>Pangkalan lampam</v>
          </cell>
        </row>
        <row r="40">
          <cell r="B40" t="str">
            <v xml:space="preserve">Air Sugihan </v>
          </cell>
          <cell r="C40" t="str">
            <v>Air Sugihan 25</v>
          </cell>
        </row>
        <row r="41">
          <cell r="C41" t="str">
            <v>Air Sugihan 27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75D5-B244-4DE4-BB2E-2C87B9B64B79}">
  <sheetPr>
    <tabColor theme="4"/>
    <pageSetUpPr fitToPage="1"/>
  </sheetPr>
  <dimension ref="A1:AB48"/>
  <sheetViews>
    <sheetView tabSelected="1" view="pageBreakPreview" zoomScale="60" zoomScaleNormal="55" workbookViewId="0"/>
  </sheetViews>
  <sheetFormatPr defaultColWidth="9.33203125" defaultRowHeight="15" x14ac:dyDescent="0.3"/>
  <cols>
    <col min="1" max="1" width="5.6640625" style="1" customWidth="1"/>
    <col min="2" max="2" width="25.6640625" style="1" customWidth="1"/>
    <col min="3" max="3" width="30.6640625" style="1" customWidth="1"/>
    <col min="4" max="18" width="10.6640625" style="1" customWidth="1"/>
    <col min="19" max="256" width="9.33203125" style="1"/>
    <col min="257" max="257" width="5.6640625" style="1" customWidth="1"/>
    <col min="258" max="259" width="25.6640625" style="1" customWidth="1"/>
    <col min="260" max="274" width="10.6640625" style="1" customWidth="1"/>
    <col min="275" max="512" width="9.33203125" style="1"/>
    <col min="513" max="513" width="5.6640625" style="1" customWidth="1"/>
    <col min="514" max="515" width="25.6640625" style="1" customWidth="1"/>
    <col min="516" max="530" width="10.6640625" style="1" customWidth="1"/>
    <col min="531" max="768" width="9.33203125" style="1"/>
    <col min="769" max="769" width="5.6640625" style="1" customWidth="1"/>
    <col min="770" max="771" width="25.6640625" style="1" customWidth="1"/>
    <col min="772" max="786" width="10.6640625" style="1" customWidth="1"/>
    <col min="787" max="1024" width="9.33203125" style="1"/>
    <col min="1025" max="1025" width="5.6640625" style="1" customWidth="1"/>
    <col min="1026" max="1027" width="25.6640625" style="1" customWidth="1"/>
    <col min="1028" max="1042" width="10.6640625" style="1" customWidth="1"/>
    <col min="1043" max="1280" width="9.33203125" style="1"/>
    <col min="1281" max="1281" width="5.6640625" style="1" customWidth="1"/>
    <col min="1282" max="1283" width="25.6640625" style="1" customWidth="1"/>
    <col min="1284" max="1298" width="10.6640625" style="1" customWidth="1"/>
    <col min="1299" max="1536" width="9.33203125" style="1"/>
    <col min="1537" max="1537" width="5.6640625" style="1" customWidth="1"/>
    <col min="1538" max="1539" width="25.6640625" style="1" customWidth="1"/>
    <col min="1540" max="1554" width="10.6640625" style="1" customWidth="1"/>
    <col min="1555" max="1792" width="9.33203125" style="1"/>
    <col min="1793" max="1793" width="5.6640625" style="1" customWidth="1"/>
    <col min="1794" max="1795" width="25.6640625" style="1" customWidth="1"/>
    <col min="1796" max="1810" width="10.6640625" style="1" customWidth="1"/>
    <col min="1811" max="2048" width="9.33203125" style="1"/>
    <col min="2049" max="2049" width="5.6640625" style="1" customWidth="1"/>
    <col min="2050" max="2051" width="25.6640625" style="1" customWidth="1"/>
    <col min="2052" max="2066" width="10.6640625" style="1" customWidth="1"/>
    <col min="2067" max="2304" width="9.33203125" style="1"/>
    <col min="2305" max="2305" width="5.6640625" style="1" customWidth="1"/>
    <col min="2306" max="2307" width="25.6640625" style="1" customWidth="1"/>
    <col min="2308" max="2322" width="10.6640625" style="1" customWidth="1"/>
    <col min="2323" max="2560" width="9.33203125" style="1"/>
    <col min="2561" max="2561" width="5.6640625" style="1" customWidth="1"/>
    <col min="2562" max="2563" width="25.6640625" style="1" customWidth="1"/>
    <col min="2564" max="2578" width="10.6640625" style="1" customWidth="1"/>
    <col min="2579" max="2816" width="9.33203125" style="1"/>
    <col min="2817" max="2817" width="5.6640625" style="1" customWidth="1"/>
    <col min="2818" max="2819" width="25.6640625" style="1" customWidth="1"/>
    <col min="2820" max="2834" width="10.6640625" style="1" customWidth="1"/>
    <col min="2835" max="3072" width="9.33203125" style="1"/>
    <col min="3073" max="3073" width="5.6640625" style="1" customWidth="1"/>
    <col min="3074" max="3075" width="25.6640625" style="1" customWidth="1"/>
    <col min="3076" max="3090" width="10.6640625" style="1" customWidth="1"/>
    <col min="3091" max="3328" width="9.33203125" style="1"/>
    <col min="3329" max="3329" width="5.6640625" style="1" customWidth="1"/>
    <col min="3330" max="3331" width="25.6640625" style="1" customWidth="1"/>
    <col min="3332" max="3346" width="10.6640625" style="1" customWidth="1"/>
    <col min="3347" max="3584" width="9.33203125" style="1"/>
    <col min="3585" max="3585" width="5.6640625" style="1" customWidth="1"/>
    <col min="3586" max="3587" width="25.6640625" style="1" customWidth="1"/>
    <col min="3588" max="3602" width="10.6640625" style="1" customWidth="1"/>
    <col min="3603" max="3840" width="9.33203125" style="1"/>
    <col min="3841" max="3841" width="5.6640625" style="1" customWidth="1"/>
    <col min="3842" max="3843" width="25.6640625" style="1" customWidth="1"/>
    <col min="3844" max="3858" width="10.6640625" style="1" customWidth="1"/>
    <col min="3859" max="4096" width="9.33203125" style="1"/>
    <col min="4097" max="4097" width="5.6640625" style="1" customWidth="1"/>
    <col min="4098" max="4099" width="25.6640625" style="1" customWidth="1"/>
    <col min="4100" max="4114" width="10.6640625" style="1" customWidth="1"/>
    <col min="4115" max="4352" width="9.33203125" style="1"/>
    <col min="4353" max="4353" width="5.6640625" style="1" customWidth="1"/>
    <col min="4354" max="4355" width="25.6640625" style="1" customWidth="1"/>
    <col min="4356" max="4370" width="10.6640625" style="1" customWidth="1"/>
    <col min="4371" max="4608" width="9.33203125" style="1"/>
    <col min="4609" max="4609" width="5.6640625" style="1" customWidth="1"/>
    <col min="4610" max="4611" width="25.6640625" style="1" customWidth="1"/>
    <col min="4612" max="4626" width="10.6640625" style="1" customWidth="1"/>
    <col min="4627" max="4864" width="9.33203125" style="1"/>
    <col min="4865" max="4865" width="5.6640625" style="1" customWidth="1"/>
    <col min="4866" max="4867" width="25.6640625" style="1" customWidth="1"/>
    <col min="4868" max="4882" width="10.6640625" style="1" customWidth="1"/>
    <col min="4883" max="5120" width="9.33203125" style="1"/>
    <col min="5121" max="5121" width="5.6640625" style="1" customWidth="1"/>
    <col min="5122" max="5123" width="25.6640625" style="1" customWidth="1"/>
    <col min="5124" max="5138" width="10.6640625" style="1" customWidth="1"/>
    <col min="5139" max="5376" width="9.33203125" style="1"/>
    <col min="5377" max="5377" width="5.6640625" style="1" customWidth="1"/>
    <col min="5378" max="5379" width="25.6640625" style="1" customWidth="1"/>
    <col min="5380" max="5394" width="10.6640625" style="1" customWidth="1"/>
    <col min="5395" max="5632" width="9.33203125" style="1"/>
    <col min="5633" max="5633" width="5.6640625" style="1" customWidth="1"/>
    <col min="5634" max="5635" width="25.6640625" style="1" customWidth="1"/>
    <col min="5636" max="5650" width="10.6640625" style="1" customWidth="1"/>
    <col min="5651" max="5888" width="9.33203125" style="1"/>
    <col min="5889" max="5889" width="5.6640625" style="1" customWidth="1"/>
    <col min="5890" max="5891" width="25.6640625" style="1" customWidth="1"/>
    <col min="5892" max="5906" width="10.6640625" style="1" customWidth="1"/>
    <col min="5907" max="6144" width="9.33203125" style="1"/>
    <col min="6145" max="6145" width="5.6640625" style="1" customWidth="1"/>
    <col min="6146" max="6147" width="25.6640625" style="1" customWidth="1"/>
    <col min="6148" max="6162" width="10.6640625" style="1" customWidth="1"/>
    <col min="6163" max="6400" width="9.33203125" style="1"/>
    <col min="6401" max="6401" width="5.6640625" style="1" customWidth="1"/>
    <col min="6402" max="6403" width="25.6640625" style="1" customWidth="1"/>
    <col min="6404" max="6418" width="10.6640625" style="1" customWidth="1"/>
    <col min="6419" max="6656" width="9.33203125" style="1"/>
    <col min="6657" max="6657" width="5.6640625" style="1" customWidth="1"/>
    <col min="6658" max="6659" width="25.6640625" style="1" customWidth="1"/>
    <col min="6660" max="6674" width="10.6640625" style="1" customWidth="1"/>
    <col min="6675" max="6912" width="9.33203125" style="1"/>
    <col min="6913" max="6913" width="5.6640625" style="1" customWidth="1"/>
    <col min="6914" max="6915" width="25.6640625" style="1" customWidth="1"/>
    <col min="6916" max="6930" width="10.6640625" style="1" customWidth="1"/>
    <col min="6931" max="7168" width="9.33203125" style="1"/>
    <col min="7169" max="7169" width="5.6640625" style="1" customWidth="1"/>
    <col min="7170" max="7171" width="25.6640625" style="1" customWidth="1"/>
    <col min="7172" max="7186" width="10.6640625" style="1" customWidth="1"/>
    <col min="7187" max="7424" width="9.33203125" style="1"/>
    <col min="7425" max="7425" width="5.6640625" style="1" customWidth="1"/>
    <col min="7426" max="7427" width="25.6640625" style="1" customWidth="1"/>
    <col min="7428" max="7442" width="10.6640625" style="1" customWidth="1"/>
    <col min="7443" max="7680" width="9.33203125" style="1"/>
    <col min="7681" max="7681" width="5.6640625" style="1" customWidth="1"/>
    <col min="7682" max="7683" width="25.6640625" style="1" customWidth="1"/>
    <col min="7684" max="7698" width="10.6640625" style="1" customWidth="1"/>
    <col min="7699" max="7936" width="9.33203125" style="1"/>
    <col min="7937" max="7937" width="5.6640625" style="1" customWidth="1"/>
    <col min="7938" max="7939" width="25.6640625" style="1" customWidth="1"/>
    <col min="7940" max="7954" width="10.6640625" style="1" customWidth="1"/>
    <col min="7955" max="8192" width="9.33203125" style="1"/>
    <col min="8193" max="8193" width="5.6640625" style="1" customWidth="1"/>
    <col min="8194" max="8195" width="25.6640625" style="1" customWidth="1"/>
    <col min="8196" max="8210" width="10.6640625" style="1" customWidth="1"/>
    <col min="8211" max="8448" width="9.33203125" style="1"/>
    <col min="8449" max="8449" width="5.6640625" style="1" customWidth="1"/>
    <col min="8450" max="8451" width="25.6640625" style="1" customWidth="1"/>
    <col min="8452" max="8466" width="10.6640625" style="1" customWidth="1"/>
    <col min="8467" max="8704" width="9.33203125" style="1"/>
    <col min="8705" max="8705" width="5.6640625" style="1" customWidth="1"/>
    <col min="8706" max="8707" width="25.6640625" style="1" customWidth="1"/>
    <col min="8708" max="8722" width="10.6640625" style="1" customWidth="1"/>
    <col min="8723" max="8960" width="9.33203125" style="1"/>
    <col min="8961" max="8961" width="5.6640625" style="1" customWidth="1"/>
    <col min="8962" max="8963" width="25.6640625" style="1" customWidth="1"/>
    <col min="8964" max="8978" width="10.6640625" style="1" customWidth="1"/>
    <col min="8979" max="9216" width="9.33203125" style="1"/>
    <col min="9217" max="9217" width="5.6640625" style="1" customWidth="1"/>
    <col min="9218" max="9219" width="25.6640625" style="1" customWidth="1"/>
    <col min="9220" max="9234" width="10.6640625" style="1" customWidth="1"/>
    <col min="9235" max="9472" width="9.33203125" style="1"/>
    <col min="9473" max="9473" width="5.6640625" style="1" customWidth="1"/>
    <col min="9474" max="9475" width="25.6640625" style="1" customWidth="1"/>
    <col min="9476" max="9490" width="10.6640625" style="1" customWidth="1"/>
    <col min="9491" max="9728" width="9.33203125" style="1"/>
    <col min="9729" max="9729" width="5.6640625" style="1" customWidth="1"/>
    <col min="9730" max="9731" width="25.6640625" style="1" customWidth="1"/>
    <col min="9732" max="9746" width="10.6640625" style="1" customWidth="1"/>
    <col min="9747" max="9984" width="9.33203125" style="1"/>
    <col min="9985" max="9985" width="5.6640625" style="1" customWidth="1"/>
    <col min="9986" max="9987" width="25.6640625" style="1" customWidth="1"/>
    <col min="9988" max="10002" width="10.6640625" style="1" customWidth="1"/>
    <col min="10003" max="10240" width="9.33203125" style="1"/>
    <col min="10241" max="10241" width="5.6640625" style="1" customWidth="1"/>
    <col min="10242" max="10243" width="25.6640625" style="1" customWidth="1"/>
    <col min="10244" max="10258" width="10.6640625" style="1" customWidth="1"/>
    <col min="10259" max="10496" width="9.33203125" style="1"/>
    <col min="10497" max="10497" width="5.6640625" style="1" customWidth="1"/>
    <col min="10498" max="10499" width="25.6640625" style="1" customWidth="1"/>
    <col min="10500" max="10514" width="10.6640625" style="1" customWidth="1"/>
    <col min="10515" max="10752" width="9.33203125" style="1"/>
    <col min="10753" max="10753" width="5.6640625" style="1" customWidth="1"/>
    <col min="10754" max="10755" width="25.6640625" style="1" customWidth="1"/>
    <col min="10756" max="10770" width="10.6640625" style="1" customWidth="1"/>
    <col min="10771" max="11008" width="9.33203125" style="1"/>
    <col min="11009" max="11009" width="5.6640625" style="1" customWidth="1"/>
    <col min="11010" max="11011" width="25.6640625" style="1" customWidth="1"/>
    <col min="11012" max="11026" width="10.6640625" style="1" customWidth="1"/>
    <col min="11027" max="11264" width="9.33203125" style="1"/>
    <col min="11265" max="11265" width="5.6640625" style="1" customWidth="1"/>
    <col min="11266" max="11267" width="25.6640625" style="1" customWidth="1"/>
    <col min="11268" max="11282" width="10.6640625" style="1" customWidth="1"/>
    <col min="11283" max="11520" width="9.33203125" style="1"/>
    <col min="11521" max="11521" width="5.6640625" style="1" customWidth="1"/>
    <col min="11522" max="11523" width="25.6640625" style="1" customWidth="1"/>
    <col min="11524" max="11538" width="10.6640625" style="1" customWidth="1"/>
    <col min="11539" max="11776" width="9.33203125" style="1"/>
    <col min="11777" max="11777" width="5.6640625" style="1" customWidth="1"/>
    <col min="11778" max="11779" width="25.6640625" style="1" customWidth="1"/>
    <col min="11780" max="11794" width="10.6640625" style="1" customWidth="1"/>
    <col min="11795" max="12032" width="9.33203125" style="1"/>
    <col min="12033" max="12033" width="5.6640625" style="1" customWidth="1"/>
    <col min="12034" max="12035" width="25.6640625" style="1" customWidth="1"/>
    <col min="12036" max="12050" width="10.6640625" style="1" customWidth="1"/>
    <col min="12051" max="12288" width="9.33203125" style="1"/>
    <col min="12289" max="12289" width="5.6640625" style="1" customWidth="1"/>
    <col min="12290" max="12291" width="25.6640625" style="1" customWidth="1"/>
    <col min="12292" max="12306" width="10.6640625" style="1" customWidth="1"/>
    <col min="12307" max="12544" width="9.33203125" style="1"/>
    <col min="12545" max="12545" width="5.6640625" style="1" customWidth="1"/>
    <col min="12546" max="12547" width="25.6640625" style="1" customWidth="1"/>
    <col min="12548" max="12562" width="10.6640625" style="1" customWidth="1"/>
    <col min="12563" max="12800" width="9.33203125" style="1"/>
    <col min="12801" max="12801" width="5.6640625" style="1" customWidth="1"/>
    <col min="12802" max="12803" width="25.6640625" style="1" customWidth="1"/>
    <col min="12804" max="12818" width="10.6640625" style="1" customWidth="1"/>
    <col min="12819" max="13056" width="9.33203125" style="1"/>
    <col min="13057" max="13057" width="5.6640625" style="1" customWidth="1"/>
    <col min="13058" max="13059" width="25.6640625" style="1" customWidth="1"/>
    <col min="13060" max="13074" width="10.6640625" style="1" customWidth="1"/>
    <col min="13075" max="13312" width="9.33203125" style="1"/>
    <col min="13313" max="13313" width="5.6640625" style="1" customWidth="1"/>
    <col min="13314" max="13315" width="25.6640625" style="1" customWidth="1"/>
    <col min="13316" max="13330" width="10.6640625" style="1" customWidth="1"/>
    <col min="13331" max="13568" width="9.33203125" style="1"/>
    <col min="13569" max="13569" width="5.6640625" style="1" customWidth="1"/>
    <col min="13570" max="13571" width="25.6640625" style="1" customWidth="1"/>
    <col min="13572" max="13586" width="10.6640625" style="1" customWidth="1"/>
    <col min="13587" max="13824" width="9.33203125" style="1"/>
    <col min="13825" max="13825" width="5.6640625" style="1" customWidth="1"/>
    <col min="13826" max="13827" width="25.6640625" style="1" customWidth="1"/>
    <col min="13828" max="13842" width="10.6640625" style="1" customWidth="1"/>
    <col min="13843" max="14080" width="9.33203125" style="1"/>
    <col min="14081" max="14081" width="5.6640625" style="1" customWidth="1"/>
    <col min="14082" max="14083" width="25.6640625" style="1" customWidth="1"/>
    <col min="14084" max="14098" width="10.6640625" style="1" customWidth="1"/>
    <col min="14099" max="14336" width="9.33203125" style="1"/>
    <col min="14337" max="14337" width="5.6640625" style="1" customWidth="1"/>
    <col min="14338" max="14339" width="25.6640625" style="1" customWidth="1"/>
    <col min="14340" max="14354" width="10.6640625" style="1" customWidth="1"/>
    <col min="14355" max="14592" width="9.33203125" style="1"/>
    <col min="14593" max="14593" width="5.6640625" style="1" customWidth="1"/>
    <col min="14594" max="14595" width="25.6640625" style="1" customWidth="1"/>
    <col min="14596" max="14610" width="10.6640625" style="1" customWidth="1"/>
    <col min="14611" max="14848" width="9.33203125" style="1"/>
    <col min="14849" max="14849" width="5.6640625" style="1" customWidth="1"/>
    <col min="14850" max="14851" width="25.6640625" style="1" customWidth="1"/>
    <col min="14852" max="14866" width="10.6640625" style="1" customWidth="1"/>
    <col min="14867" max="15104" width="9.33203125" style="1"/>
    <col min="15105" max="15105" width="5.6640625" style="1" customWidth="1"/>
    <col min="15106" max="15107" width="25.6640625" style="1" customWidth="1"/>
    <col min="15108" max="15122" width="10.6640625" style="1" customWidth="1"/>
    <col min="15123" max="15360" width="9.33203125" style="1"/>
    <col min="15361" max="15361" width="5.6640625" style="1" customWidth="1"/>
    <col min="15362" max="15363" width="25.6640625" style="1" customWidth="1"/>
    <col min="15364" max="15378" width="10.6640625" style="1" customWidth="1"/>
    <col min="15379" max="15616" width="9.33203125" style="1"/>
    <col min="15617" max="15617" width="5.6640625" style="1" customWidth="1"/>
    <col min="15618" max="15619" width="25.6640625" style="1" customWidth="1"/>
    <col min="15620" max="15634" width="10.6640625" style="1" customWidth="1"/>
    <col min="15635" max="15872" width="9.33203125" style="1"/>
    <col min="15873" max="15873" width="5.6640625" style="1" customWidth="1"/>
    <col min="15874" max="15875" width="25.6640625" style="1" customWidth="1"/>
    <col min="15876" max="15890" width="10.6640625" style="1" customWidth="1"/>
    <col min="15891" max="16128" width="9.33203125" style="1"/>
    <col min="16129" max="16129" width="5.6640625" style="1" customWidth="1"/>
    <col min="16130" max="16131" width="25.6640625" style="1" customWidth="1"/>
    <col min="16132" max="16146" width="10.6640625" style="1" customWidth="1"/>
    <col min="16147" max="16384" width="9.33203125" style="1"/>
  </cols>
  <sheetData>
    <row r="1" spans="1:28" ht="15.6" x14ac:dyDescent="0.3">
      <c r="A1" s="36"/>
      <c r="B1" s="35"/>
      <c r="C1" s="34"/>
      <c r="D1" s="34"/>
      <c r="E1" s="34"/>
      <c r="F1" s="34"/>
    </row>
    <row r="2" spans="1:28" ht="15.6" x14ac:dyDescent="0.3">
      <c r="A2" s="32" t="s">
        <v>16</v>
      </c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8" ht="15.6" x14ac:dyDescent="0.3">
      <c r="A3" s="30" t="s">
        <v>15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8" ht="15.6" x14ac:dyDescent="0.3">
      <c r="A4" s="31"/>
      <c r="B4" s="33"/>
      <c r="C4" s="31"/>
      <c r="D4" s="31"/>
      <c r="E4" s="31"/>
      <c r="F4" s="31"/>
      <c r="G4" s="31"/>
      <c r="H4" s="33" t="str">
        <f>'[1]1'!$E$5</f>
        <v>KABUPATEN/KOTA</v>
      </c>
      <c r="I4" s="32" t="str">
        <f>'[1]1'!$F$5</f>
        <v>OGAN KOMERING ILIR</v>
      </c>
      <c r="J4" s="31"/>
      <c r="K4" s="31"/>
      <c r="L4" s="31"/>
      <c r="M4" s="31"/>
      <c r="N4" s="31"/>
      <c r="O4" s="31"/>
      <c r="P4" s="30"/>
      <c r="Q4" s="30"/>
      <c r="R4" s="30"/>
    </row>
    <row r="5" spans="1:28" ht="15.6" x14ac:dyDescent="0.3">
      <c r="A5" s="31"/>
      <c r="B5" s="33"/>
      <c r="C5" s="33"/>
      <c r="D5" s="33"/>
      <c r="E5" s="33"/>
      <c r="F5" s="31"/>
      <c r="G5" s="31"/>
      <c r="H5" s="33"/>
      <c r="I5" s="32"/>
      <c r="J5" s="31"/>
      <c r="K5" s="31"/>
      <c r="L5" s="31"/>
      <c r="M5" s="31"/>
      <c r="N5" s="31"/>
      <c r="O5" s="31"/>
      <c r="P5" s="30"/>
      <c r="Q5" s="30"/>
      <c r="R5" s="30"/>
    </row>
    <row r="6" spans="1:28" ht="15.6" thickBot="1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28" ht="22.5" customHeight="1" x14ac:dyDescent="0.3">
      <c r="A7" s="25" t="s">
        <v>14</v>
      </c>
      <c r="B7" s="25" t="s">
        <v>13</v>
      </c>
      <c r="C7" s="25" t="s">
        <v>12</v>
      </c>
      <c r="D7" s="28" t="s">
        <v>11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6"/>
      <c r="S7" s="10"/>
    </row>
    <row r="8" spans="1:28" ht="33.75" customHeight="1" x14ac:dyDescent="0.3">
      <c r="A8" s="25"/>
      <c r="B8" s="25"/>
      <c r="C8" s="25"/>
      <c r="D8" s="22" t="s">
        <v>10</v>
      </c>
      <c r="E8" s="24"/>
      <c r="F8" s="23"/>
      <c r="G8" s="22" t="s">
        <v>9</v>
      </c>
      <c r="H8" s="24"/>
      <c r="I8" s="23"/>
      <c r="J8" s="22" t="s">
        <v>8</v>
      </c>
      <c r="K8" s="24"/>
      <c r="L8" s="23"/>
      <c r="M8" s="22" t="s">
        <v>7</v>
      </c>
      <c r="N8" s="24"/>
      <c r="O8" s="23"/>
      <c r="P8" s="22" t="s">
        <v>6</v>
      </c>
      <c r="Q8" s="21"/>
      <c r="R8" s="20"/>
      <c r="S8" s="10"/>
    </row>
    <row r="9" spans="1:28" ht="15.6" x14ac:dyDescent="0.3">
      <c r="A9" s="19"/>
      <c r="B9" s="19"/>
      <c r="C9" s="19"/>
      <c r="D9" s="18" t="s">
        <v>5</v>
      </c>
      <c r="E9" s="18" t="s">
        <v>4</v>
      </c>
      <c r="F9" s="18" t="s">
        <v>3</v>
      </c>
      <c r="G9" s="18" t="s">
        <v>5</v>
      </c>
      <c r="H9" s="18" t="s">
        <v>4</v>
      </c>
      <c r="I9" s="18" t="s">
        <v>3</v>
      </c>
      <c r="J9" s="18" t="s">
        <v>5</v>
      </c>
      <c r="K9" s="18" t="s">
        <v>4</v>
      </c>
      <c r="L9" s="18" t="s">
        <v>3</v>
      </c>
      <c r="M9" s="18" t="s">
        <v>5</v>
      </c>
      <c r="N9" s="18" t="s">
        <v>4</v>
      </c>
      <c r="O9" s="18" t="s">
        <v>3</v>
      </c>
      <c r="P9" s="18" t="s">
        <v>5</v>
      </c>
      <c r="Q9" s="18" t="s">
        <v>4</v>
      </c>
      <c r="R9" s="18" t="s">
        <v>3</v>
      </c>
      <c r="S9" s="10"/>
    </row>
    <row r="10" spans="1:28" s="14" customFormat="1" ht="11.4" x14ac:dyDescent="0.3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  <c r="M10" s="17">
        <v>13</v>
      </c>
      <c r="N10" s="17">
        <v>14</v>
      </c>
      <c r="O10" s="17">
        <v>15</v>
      </c>
      <c r="P10" s="17">
        <v>16</v>
      </c>
      <c r="Q10" s="17">
        <v>17</v>
      </c>
      <c r="R10" s="17">
        <v>18</v>
      </c>
      <c r="S10" s="16"/>
      <c r="T10" s="15"/>
      <c r="U10" s="15"/>
      <c r="V10" s="15"/>
      <c r="W10" s="15"/>
      <c r="X10" s="15"/>
      <c r="Y10" s="15"/>
      <c r="Z10" s="15"/>
      <c r="AA10" s="15"/>
      <c r="AB10" s="15"/>
    </row>
    <row r="11" spans="1:28" ht="17.100000000000001" customHeight="1" x14ac:dyDescent="0.3">
      <c r="A11" s="13">
        <v>1</v>
      </c>
      <c r="B11" s="12" t="str">
        <f>'[1]9'!B9</f>
        <v>Lempuing</v>
      </c>
      <c r="C11" s="12" t="str">
        <f>'[1]9'!C9</f>
        <v xml:space="preserve">Cahaya Maju </v>
      </c>
      <c r="D11" s="11">
        <v>0</v>
      </c>
      <c r="E11" s="11">
        <v>0</v>
      </c>
      <c r="F11" s="11">
        <f>D11+E11</f>
        <v>0</v>
      </c>
      <c r="G11" s="11">
        <v>0</v>
      </c>
      <c r="H11" s="11">
        <v>0</v>
      </c>
      <c r="I11" s="11">
        <f>G11+H11</f>
        <v>0</v>
      </c>
      <c r="J11" s="11">
        <v>0</v>
      </c>
      <c r="K11" s="11">
        <v>0</v>
      </c>
      <c r="L11" s="11">
        <f>J11+K11</f>
        <v>0</v>
      </c>
      <c r="M11" s="11">
        <v>0</v>
      </c>
      <c r="N11" s="11">
        <v>0</v>
      </c>
      <c r="O11" s="11">
        <f>M11+N11</f>
        <v>0</v>
      </c>
      <c r="P11" s="11">
        <f>D11+G11-J11-M11</f>
        <v>0</v>
      </c>
      <c r="Q11" s="11">
        <f>E11+H11-K11-N11</f>
        <v>0</v>
      </c>
      <c r="R11" s="11">
        <f>P11+Q11</f>
        <v>0</v>
      </c>
      <c r="S11" s="10"/>
    </row>
    <row r="12" spans="1:28" ht="17.100000000000001" customHeight="1" x14ac:dyDescent="0.3">
      <c r="A12" s="13"/>
      <c r="B12" s="12"/>
      <c r="C12" s="12" t="str">
        <f>'[1]9'!C10</f>
        <v xml:space="preserve">Tugu Mulyo </v>
      </c>
      <c r="D12" s="11">
        <v>0</v>
      </c>
      <c r="E12" s="11">
        <v>0</v>
      </c>
      <c r="F12" s="11">
        <f>D12+E12</f>
        <v>0</v>
      </c>
      <c r="G12" s="11">
        <v>0</v>
      </c>
      <c r="H12" s="11">
        <v>0</v>
      </c>
      <c r="I12" s="11">
        <f>G12+H12</f>
        <v>0</v>
      </c>
      <c r="J12" s="11">
        <v>0</v>
      </c>
      <c r="K12" s="11">
        <v>0</v>
      </c>
      <c r="L12" s="11">
        <f>J12+K12</f>
        <v>0</v>
      </c>
      <c r="M12" s="11">
        <v>0</v>
      </c>
      <c r="N12" s="11">
        <v>0</v>
      </c>
      <c r="O12" s="11">
        <f>M12+N12</f>
        <v>0</v>
      </c>
      <c r="P12" s="11">
        <f>D12+G12-J12-M12</f>
        <v>0</v>
      </c>
      <c r="Q12" s="11">
        <f>E12+H12-K12-N12</f>
        <v>0</v>
      </c>
      <c r="R12" s="11">
        <f>P12+Q12</f>
        <v>0</v>
      </c>
      <c r="S12" s="10"/>
    </row>
    <row r="13" spans="1:28" ht="17.100000000000001" customHeight="1" x14ac:dyDescent="0.3">
      <c r="A13" s="13"/>
      <c r="B13" s="12"/>
      <c r="C13" s="12" t="str">
        <f>'[1]9'!C11</f>
        <v xml:space="preserve">Bumi arjo </v>
      </c>
      <c r="D13" s="11">
        <v>0</v>
      </c>
      <c r="E13" s="11">
        <v>0</v>
      </c>
      <c r="F13" s="11">
        <f>D13+E13</f>
        <v>0</v>
      </c>
      <c r="G13" s="11">
        <v>0</v>
      </c>
      <c r="H13" s="11">
        <v>0</v>
      </c>
      <c r="I13" s="11">
        <f>G13+H13</f>
        <v>0</v>
      </c>
      <c r="J13" s="11">
        <v>0</v>
      </c>
      <c r="K13" s="11">
        <v>0</v>
      </c>
      <c r="L13" s="11">
        <f>J13+K13</f>
        <v>0</v>
      </c>
      <c r="M13" s="11">
        <v>0</v>
      </c>
      <c r="N13" s="11">
        <v>0</v>
      </c>
      <c r="O13" s="11">
        <f>M13+N13</f>
        <v>0</v>
      </c>
      <c r="P13" s="11">
        <f>D13+G13-J13-M13</f>
        <v>0</v>
      </c>
      <c r="Q13" s="11">
        <f>E13+H13-K13-N13</f>
        <v>0</v>
      </c>
      <c r="R13" s="11">
        <f>P13+Q13</f>
        <v>0</v>
      </c>
      <c r="S13" s="10"/>
    </row>
    <row r="14" spans="1:28" ht="17.100000000000001" customHeight="1" x14ac:dyDescent="0.3">
      <c r="A14" s="13">
        <v>2</v>
      </c>
      <c r="B14" s="12" t="str">
        <f>'[1]9'!B12</f>
        <v xml:space="preserve">Lempuing Jaya </v>
      </c>
      <c r="C14" s="12" t="str">
        <f>'[1]9'!C12</f>
        <v xml:space="preserve">Muara Burnai </v>
      </c>
      <c r="D14" s="11">
        <v>0</v>
      </c>
      <c r="E14" s="11">
        <v>0</v>
      </c>
      <c r="F14" s="11">
        <f>D14+E14</f>
        <v>0</v>
      </c>
      <c r="G14" s="11">
        <v>0</v>
      </c>
      <c r="H14" s="11">
        <v>0</v>
      </c>
      <c r="I14" s="11">
        <f>G14+H14</f>
        <v>0</v>
      </c>
      <c r="J14" s="11">
        <v>0</v>
      </c>
      <c r="K14" s="11">
        <v>0</v>
      </c>
      <c r="L14" s="11">
        <f>J14+K14</f>
        <v>0</v>
      </c>
      <c r="M14" s="11">
        <v>0</v>
      </c>
      <c r="N14" s="11">
        <v>0</v>
      </c>
      <c r="O14" s="11">
        <f>M14+N14</f>
        <v>0</v>
      </c>
      <c r="P14" s="11">
        <f>D14+G14-J14-M14</f>
        <v>0</v>
      </c>
      <c r="Q14" s="11">
        <f>E14+H14-K14-N14</f>
        <v>0</v>
      </c>
      <c r="R14" s="11">
        <f>P14+Q14</f>
        <v>0</v>
      </c>
      <c r="S14" s="10"/>
    </row>
    <row r="15" spans="1:28" ht="17.100000000000001" customHeight="1" x14ac:dyDescent="0.3">
      <c r="A15" s="13"/>
      <c r="B15" s="12"/>
      <c r="C15" s="12" t="str">
        <f>'[1]9'!C13</f>
        <v xml:space="preserve">Rantau Durian </v>
      </c>
      <c r="D15" s="11">
        <v>0</v>
      </c>
      <c r="E15" s="11">
        <v>0</v>
      </c>
      <c r="F15" s="11">
        <f>D15+E15</f>
        <v>0</v>
      </c>
      <c r="G15" s="11">
        <v>0</v>
      </c>
      <c r="H15" s="11">
        <v>0</v>
      </c>
      <c r="I15" s="11">
        <f>G15+H15</f>
        <v>0</v>
      </c>
      <c r="J15" s="11">
        <v>0</v>
      </c>
      <c r="K15" s="11">
        <v>0</v>
      </c>
      <c r="L15" s="11">
        <f>J15+K15</f>
        <v>0</v>
      </c>
      <c r="M15" s="11">
        <v>0</v>
      </c>
      <c r="N15" s="11">
        <v>0</v>
      </c>
      <c r="O15" s="11">
        <f>M15+N15</f>
        <v>0</v>
      </c>
      <c r="P15" s="11">
        <f>D15+G15-J15-M15</f>
        <v>0</v>
      </c>
      <c r="Q15" s="11">
        <f>E15+H15-K15-N15</f>
        <v>0</v>
      </c>
      <c r="R15" s="11">
        <f>P15+Q15</f>
        <v>0</v>
      </c>
      <c r="S15" s="10"/>
    </row>
    <row r="16" spans="1:28" ht="17.100000000000001" customHeight="1" x14ac:dyDescent="0.3">
      <c r="A16" s="13">
        <v>3</v>
      </c>
      <c r="B16" s="12" t="str">
        <f>'[1]9'!B14</f>
        <v>Mesuji</v>
      </c>
      <c r="C16" s="12" t="str">
        <f>'[1]9'!C14</f>
        <v>Pematang panggang I</v>
      </c>
      <c r="D16" s="11">
        <v>0</v>
      </c>
      <c r="E16" s="11">
        <v>0</v>
      </c>
      <c r="F16" s="11">
        <f>D16+E16</f>
        <v>0</v>
      </c>
      <c r="G16" s="11">
        <v>0</v>
      </c>
      <c r="H16" s="11">
        <v>0</v>
      </c>
      <c r="I16" s="11">
        <f>G16+H16</f>
        <v>0</v>
      </c>
      <c r="J16" s="11">
        <v>0</v>
      </c>
      <c r="K16" s="11">
        <v>0</v>
      </c>
      <c r="L16" s="11">
        <f>J16+K16</f>
        <v>0</v>
      </c>
      <c r="M16" s="11">
        <v>0</v>
      </c>
      <c r="N16" s="11">
        <v>0</v>
      </c>
      <c r="O16" s="11">
        <f>M16+N16</f>
        <v>0</v>
      </c>
      <c r="P16" s="11">
        <f>D16+G16-J16-M16</f>
        <v>0</v>
      </c>
      <c r="Q16" s="11">
        <f>E16+H16-K16-N16</f>
        <v>0</v>
      </c>
      <c r="R16" s="11">
        <f>P16+Q16</f>
        <v>0</v>
      </c>
      <c r="S16" s="10"/>
    </row>
    <row r="17" spans="1:27" ht="17.100000000000001" customHeight="1" x14ac:dyDescent="0.3">
      <c r="A17" s="13"/>
      <c r="B17" s="12"/>
      <c r="C17" s="12" t="str">
        <f>'[1]9'!C15</f>
        <v xml:space="preserve">Makarti mulya </v>
      </c>
      <c r="D17" s="11">
        <v>0</v>
      </c>
      <c r="E17" s="11">
        <v>0</v>
      </c>
      <c r="F17" s="11">
        <f>D17+E17</f>
        <v>0</v>
      </c>
      <c r="G17" s="11">
        <v>0</v>
      </c>
      <c r="H17" s="11">
        <v>0</v>
      </c>
      <c r="I17" s="11">
        <f>G17+H17</f>
        <v>0</v>
      </c>
      <c r="J17" s="11">
        <v>0</v>
      </c>
      <c r="K17" s="11">
        <v>0</v>
      </c>
      <c r="L17" s="11">
        <f>J17+K17</f>
        <v>0</v>
      </c>
      <c r="M17" s="11">
        <v>0</v>
      </c>
      <c r="N17" s="11">
        <v>0</v>
      </c>
      <c r="O17" s="11">
        <f>M17+N17</f>
        <v>0</v>
      </c>
      <c r="P17" s="11">
        <f>D17+G17-J17-M17</f>
        <v>0</v>
      </c>
      <c r="Q17" s="11">
        <f>E17+H17-K17-N17</f>
        <v>0</v>
      </c>
      <c r="R17" s="11">
        <f>P17+Q17</f>
        <v>0</v>
      </c>
      <c r="S17" s="10"/>
    </row>
    <row r="18" spans="1:27" ht="17.100000000000001" customHeight="1" x14ac:dyDescent="0.3">
      <c r="A18" s="13">
        <v>4</v>
      </c>
      <c r="B18" s="12" t="str">
        <f>'[1]9'!B16</f>
        <v xml:space="preserve">Sungai Menang </v>
      </c>
      <c r="C18" s="12" t="str">
        <f>'[1]9'!C16</f>
        <v xml:space="preserve">Sungai Menang </v>
      </c>
      <c r="D18" s="11">
        <v>0</v>
      </c>
      <c r="E18" s="11">
        <v>0</v>
      </c>
      <c r="F18" s="11">
        <f>D18+E18</f>
        <v>0</v>
      </c>
      <c r="G18" s="11">
        <v>0</v>
      </c>
      <c r="H18" s="11">
        <v>0</v>
      </c>
      <c r="I18" s="11">
        <f>G18+H18</f>
        <v>0</v>
      </c>
      <c r="J18" s="11">
        <v>0</v>
      </c>
      <c r="K18" s="11">
        <v>0</v>
      </c>
      <c r="L18" s="11">
        <f>J18+K18</f>
        <v>0</v>
      </c>
      <c r="M18" s="11">
        <v>0</v>
      </c>
      <c r="N18" s="11">
        <v>0</v>
      </c>
      <c r="O18" s="11">
        <f>M18+N18</f>
        <v>0</v>
      </c>
      <c r="P18" s="11">
        <f>D18+G18-J18-M18</f>
        <v>0</v>
      </c>
      <c r="Q18" s="11">
        <f>E18+H18-K18-N18</f>
        <v>0</v>
      </c>
      <c r="R18" s="11">
        <f>P18+Q18</f>
        <v>0</v>
      </c>
      <c r="S18" s="10"/>
    </row>
    <row r="19" spans="1:27" ht="17.100000000000001" customHeight="1" x14ac:dyDescent="0.3">
      <c r="A19" s="13">
        <v>5</v>
      </c>
      <c r="B19" s="12" t="str">
        <f>'[1]9'!B17</f>
        <v xml:space="preserve">Mesuji Makmur </v>
      </c>
      <c r="C19" s="12" t="str">
        <f>'[1]9'!C17</f>
        <v>Pematang panggang II</v>
      </c>
      <c r="D19" s="11">
        <v>0</v>
      </c>
      <c r="E19" s="11">
        <v>0</v>
      </c>
      <c r="F19" s="11">
        <f>D19+E19</f>
        <v>0</v>
      </c>
      <c r="G19" s="11">
        <v>0</v>
      </c>
      <c r="H19" s="11">
        <v>0</v>
      </c>
      <c r="I19" s="11">
        <f>G19+H19</f>
        <v>0</v>
      </c>
      <c r="J19" s="11">
        <v>0</v>
      </c>
      <c r="K19" s="11">
        <v>0</v>
      </c>
      <c r="L19" s="11">
        <f>J19+K19</f>
        <v>0</v>
      </c>
      <c r="M19" s="11">
        <v>0</v>
      </c>
      <c r="N19" s="11">
        <v>0</v>
      </c>
      <c r="O19" s="11">
        <f>M19+N19</f>
        <v>0</v>
      </c>
      <c r="P19" s="11">
        <f>D19+G19-J19-M19</f>
        <v>0</v>
      </c>
      <c r="Q19" s="11">
        <f>E19+H19-K19-N19</f>
        <v>0</v>
      </c>
      <c r="R19" s="11">
        <f>P19+Q19</f>
        <v>0</v>
      </c>
      <c r="S19" s="10"/>
      <c r="AA19" s="1">
        <v>0</v>
      </c>
    </row>
    <row r="20" spans="1:27" ht="17.100000000000001" customHeight="1" x14ac:dyDescent="0.3">
      <c r="A20" s="13"/>
      <c r="B20" s="12"/>
      <c r="C20" s="12" t="str">
        <f>'[1]9'!C18</f>
        <v>Pematang Panggang III/B</v>
      </c>
      <c r="D20" s="11">
        <v>0</v>
      </c>
      <c r="E20" s="11">
        <v>0</v>
      </c>
      <c r="F20" s="11">
        <f>D20+E20</f>
        <v>0</v>
      </c>
      <c r="G20" s="11">
        <v>0</v>
      </c>
      <c r="H20" s="11">
        <v>0</v>
      </c>
      <c r="I20" s="11">
        <f>G20+H20</f>
        <v>0</v>
      </c>
      <c r="J20" s="11">
        <v>0</v>
      </c>
      <c r="K20" s="11">
        <v>0</v>
      </c>
      <c r="L20" s="11">
        <f>J20+K20</f>
        <v>0</v>
      </c>
      <c r="M20" s="11">
        <v>0</v>
      </c>
      <c r="N20" s="11">
        <v>0</v>
      </c>
      <c r="O20" s="11">
        <f>M20+N20</f>
        <v>0</v>
      </c>
      <c r="P20" s="11">
        <f>D20+G20-J20-M20</f>
        <v>0</v>
      </c>
      <c r="Q20" s="11">
        <f>E20+H20-K20-N20</f>
        <v>0</v>
      </c>
      <c r="R20" s="11">
        <f>P20+Q20</f>
        <v>0</v>
      </c>
      <c r="S20" s="10"/>
      <c r="AA20" s="1">
        <v>0</v>
      </c>
    </row>
    <row r="21" spans="1:27" ht="17.100000000000001" customHeight="1" x14ac:dyDescent="0.3">
      <c r="A21" s="13">
        <v>6</v>
      </c>
      <c r="B21" s="12" t="str">
        <f>'[1]9'!B19</f>
        <v xml:space="preserve">Mesuji Raya </v>
      </c>
      <c r="C21" s="12" t="str">
        <f>'[1]9'!C19</f>
        <v>Pematang Panggang IV</v>
      </c>
      <c r="D21" s="11">
        <v>0</v>
      </c>
      <c r="E21" s="11">
        <v>0</v>
      </c>
      <c r="F21" s="11">
        <f>D21+E21</f>
        <v>0</v>
      </c>
      <c r="G21" s="11">
        <v>0</v>
      </c>
      <c r="H21" s="11">
        <v>0</v>
      </c>
      <c r="I21" s="11">
        <f>G21+H21</f>
        <v>0</v>
      </c>
      <c r="J21" s="11">
        <v>0</v>
      </c>
      <c r="K21" s="11">
        <v>0</v>
      </c>
      <c r="L21" s="11">
        <f>J21+K21</f>
        <v>0</v>
      </c>
      <c r="M21" s="11">
        <v>0</v>
      </c>
      <c r="N21" s="11">
        <v>0</v>
      </c>
      <c r="O21" s="11">
        <f>M21+N21</f>
        <v>0</v>
      </c>
      <c r="P21" s="11">
        <f>D21+G21-J21-M21</f>
        <v>0</v>
      </c>
      <c r="Q21" s="11">
        <f>E21+H21-K21-N21</f>
        <v>0</v>
      </c>
      <c r="R21" s="11">
        <f>P21+Q21</f>
        <v>0</v>
      </c>
      <c r="S21" s="10"/>
    </row>
    <row r="22" spans="1:27" ht="17.100000000000001" customHeight="1" x14ac:dyDescent="0.3">
      <c r="A22" s="13"/>
      <c r="B22" s="12"/>
      <c r="C22" s="12" t="str">
        <f>'[1]9'!C20</f>
        <v xml:space="preserve">Kerta Mukti </v>
      </c>
      <c r="D22" s="11">
        <v>0</v>
      </c>
      <c r="E22" s="11">
        <v>0</v>
      </c>
      <c r="F22" s="11">
        <f>D22+E22</f>
        <v>0</v>
      </c>
      <c r="G22" s="11">
        <v>0</v>
      </c>
      <c r="H22" s="11">
        <v>0</v>
      </c>
      <c r="I22" s="11">
        <f>G22+H22</f>
        <v>0</v>
      </c>
      <c r="J22" s="11">
        <v>0</v>
      </c>
      <c r="K22" s="11">
        <v>0</v>
      </c>
      <c r="L22" s="11">
        <f>J22+K22</f>
        <v>0</v>
      </c>
      <c r="M22" s="11">
        <v>0</v>
      </c>
      <c r="N22" s="11">
        <v>0</v>
      </c>
      <c r="O22" s="11">
        <f>M22+N22</f>
        <v>0</v>
      </c>
      <c r="P22" s="11">
        <f>D22+G22-J22-M22</f>
        <v>0</v>
      </c>
      <c r="Q22" s="11">
        <f>E22+H22-K22-N22</f>
        <v>0</v>
      </c>
      <c r="R22" s="11">
        <f>P22+Q22</f>
        <v>0</v>
      </c>
      <c r="S22" s="10"/>
    </row>
    <row r="23" spans="1:27" ht="17.100000000000001" customHeight="1" x14ac:dyDescent="0.3">
      <c r="A23" s="13">
        <v>7</v>
      </c>
      <c r="B23" s="12" t="str">
        <f>'[1]9'!B21</f>
        <v xml:space="preserve">Tulung Selapan </v>
      </c>
      <c r="C23" s="12" t="str">
        <f>'[1]9'!C21</f>
        <v xml:space="preserve">Tulung Selapan </v>
      </c>
      <c r="D23" s="11">
        <v>0</v>
      </c>
      <c r="E23" s="11">
        <v>0</v>
      </c>
      <c r="F23" s="11">
        <f>D23+E23</f>
        <v>0</v>
      </c>
      <c r="G23" s="11">
        <v>0</v>
      </c>
      <c r="H23" s="11">
        <v>0</v>
      </c>
      <c r="I23" s="11">
        <f>G23+H23</f>
        <v>0</v>
      </c>
      <c r="J23" s="11">
        <v>0</v>
      </c>
      <c r="K23" s="11">
        <v>0</v>
      </c>
      <c r="L23" s="11">
        <f>J23+K23</f>
        <v>0</v>
      </c>
      <c r="M23" s="11">
        <v>0</v>
      </c>
      <c r="N23" s="11">
        <v>0</v>
      </c>
      <c r="O23" s="11">
        <f>M23+N23</f>
        <v>0</v>
      </c>
      <c r="P23" s="11">
        <f>D23+G23-J23-M23</f>
        <v>0</v>
      </c>
      <c r="Q23" s="11">
        <f>E23+H23-K23-N23</f>
        <v>0</v>
      </c>
      <c r="R23" s="11">
        <f>P23+Q23</f>
        <v>0</v>
      </c>
      <c r="S23" s="10"/>
    </row>
    <row r="24" spans="1:27" ht="17.100000000000001" customHeight="1" x14ac:dyDescent="0.3">
      <c r="A24" s="13"/>
      <c r="B24" s="12"/>
      <c r="C24" s="12" t="str">
        <f>'[1]9'!C22</f>
        <v xml:space="preserve">penanggoan duren </v>
      </c>
      <c r="D24" s="11">
        <v>0</v>
      </c>
      <c r="E24" s="11">
        <v>0</v>
      </c>
      <c r="F24" s="11">
        <f>D24+E24</f>
        <v>0</v>
      </c>
      <c r="G24" s="11">
        <v>0</v>
      </c>
      <c r="H24" s="11">
        <v>0</v>
      </c>
      <c r="I24" s="11">
        <f>G24+H24</f>
        <v>0</v>
      </c>
      <c r="J24" s="11">
        <v>0</v>
      </c>
      <c r="K24" s="11">
        <v>0</v>
      </c>
      <c r="L24" s="11">
        <f>J24+K24</f>
        <v>0</v>
      </c>
      <c r="M24" s="11">
        <v>0</v>
      </c>
      <c r="N24" s="11">
        <v>0</v>
      </c>
      <c r="O24" s="11">
        <f>M24+N24</f>
        <v>0</v>
      </c>
      <c r="P24" s="11">
        <f>D24+G24-J24-M24</f>
        <v>0</v>
      </c>
      <c r="Q24" s="11">
        <f>E24+H24-K24-N24</f>
        <v>0</v>
      </c>
      <c r="R24" s="11">
        <f>P24+Q24</f>
        <v>0</v>
      </c>
      <c r="S24" s="10"/>
    </row>
    <row r="25" spans="1:27" ht="17.100000000000001" customHeight="1" x14ac:dyDescent="0.3">
      <c r="A25" s="13">
        <v>8</v>
      </c>
      <c r="B25" s="12" t="str">
        <f>'[1]9'!B23</f>
        <v xml:space="preserve">Cengal </v>
      </c>
      <c r="C25" s="12" t="str">
        <f>'[1]9'!C23</f>
        <v xml:space="preserve">Cengal </v>
      </c>
      <c r="D25" s="11">
        <v>0</v>
      </c>
      <c r="E25" s="11">
        <v>0</v>
      </c>
      <c r="F25" s="11">
        <f>D25+E25</f>
        <v>0</v>
      </c>
      <c r="G25" s="11">
        <v>0</v>
      </c>
      <c r="H25" s="11">
        <v>0</v>
      </c>
      <c r="I25" s="11">
        <f>G25+H25</f>
        <v>0</v>
      </c>
      <c r="J25" s="11">
        <v>0</v>
      </c>
      <c r="K25" s="11">
        <v>0</v>
      </c>
      <c r="L25" s="11">
        <f>J25+K25</f>
        <v>0</v>
      </c>
      <c r="M25" s="11">
        <v>0</v>
      </c>
      <c r="N25" s="11">
        <v>0</v>
      </c>
      <c r="O25" s="11">
        <f>M25+N25</f>
        <v>0</v>
      </c>
      <c r="P25" s="11">
        <f>D25+G25-J25-M25</f>
        <v>0</v>
      </c>
      <c r="Q25" s="11">
        <f>E25+H25-K25-N25</f>
        <v>0</v>
      </c>
      <c r="R25" s="11">
        <f>P25+Q25</f>
        <v>0</v>
      </c>
      <c r="S25" s="10"/>
    </row>
    <row r="26" spans="1:27" ht="17.100000000000001" customHeight="1" x14ac:dyDescent="0.3">
      <c r="A26" s="13"/>
      <c r="B26" s="12"/>
      <c r="C26" s="12" t="str">
        <f>'[1]9'!C24</f>
        <v xml:space="preserve">Sungai Lumpur </v>
      </c>
      <c r="D26" s="11">
        <v>0</v>
      </c>
      <c r="E26" s="11">
        <v>0</v>
      </c>
      <c r="F26" s="11">
        <f>D26+E26</f>
        <v>0</v>
      </c>
      <c r="G26" s="11">
        <v>0</v>
      </c>
      <c r="H26" s="11">
        <v>0</v>
      </c>
      <c r="I26" s="11">
        <f>G26+H26</f>
        <v>0</v>
      </c>
      <c r="J26" s="11">
        <v>0</v>
      </c>
      <c r="K26" s="11">
        <v>0</v>
      </c>
      <c r="L26" s="11">
        <f>J26+K26</f>
        <v>0</v>
      </c>
      <c r="M26" s="11">
        <v>0</v>
      </c>
      <c r="N26" s="11">
        <v>0</v>
      </c>
      <c r="O26" s="11">
        <f>M26+N26</f>
        <v>0</v>
      </c>
      <c r="P26" s="11">
        <f>D26+G26-J26-M26</f>
        <v>0</v>
      </c>
      <c r="Q26" s="11">
        <f>E26+H26-K26-N26</f>
        <v>0</v>
      </c>
      <c r="R26" s="11">
        <f>P26+Q26</f>
        <v>0</v>
      </c>
      <c r="S26" s="10"/>
    </row>
    <row r="27" spans="1:27" ht="17.100000000000001" customHeight="1" x14ac:dyDescent="0.3">
      <c r="A27" s="13">
        <v>9</v>
      </c>
      <c r="B27" s="12" t="str">
        <f>'[1]9'!B25</f>
        <v xml:space="preserve">Pedamaran </v>
      </c>
      <c r="C27" s="12" t="str">
        <f>'[1]9'!C25</f>
        <v xml:space="preserve">Pedamaran </v>
      </c>
      <c r="D27" s="11">
        <v>0</v>
      </c>
      <c r="E27" s="11">
        <v>0</v>
      </c>
      <c r="F27" s="11">
        <f>D27+E27</f>
        <v>0</v>
      </c>
      <c r="G27" s="11">
        <v>0</v>
      </c>
      <c r="H27" s="11">
        <v>0</v>
      </c>
      <c r="I27" s="11">
        <f>G27+H27</f>
        <v>0</v>
      </c>
      <c r="J27" s="11">
        <v>0</v>
      </c>
      <c r="K27" s="11">
        <v>0</v>
      </c>
      <c r="L27" s="11">
        <f>J27+K27</f>
        <v>0</v>
      </c>
      <c r="M27" s="11">
        <v>0</v>
      </c>
      <c r="N27" s="11">
        <v>0</v>
      </c>
      <c r="O27" s="11">
        <f>M27+N27</f>
        <v>0</v>
      </c>
      <c r="P27" s="11">
        <f>D27+G27-J27-M27</f>
        <v>0</v>
      </c>
      <c r="Q27" s="11">
        <f>E27+H27-K27-N27</f>
        <v>0</v>
      </c>
      <c r="R27" s="11">
        <f>P27+Q27</f>
        <v>0</v>
      </c>
      <c r="S27" s="10"/>
    </row>
    <row r="28" spans="1:27" ht="17.100000000000001" customHeight="1" x14ac:dyDescent="0.3">
      <c r="A28" s="13">
        <v>10</v>
      </c>
      <c r="B28" s="12" t="str">
        <f>'[1]9'!B26</f>
        <v xml:space="preserve">Pedamaran timur </v>
      </c>
      <c r="C28" s="12" t="str">
        <f>'[1]9'!C26</f>
        <v xml:space="preserve">Pedamaran Timur </v>
      </c>
      <c r="D28" s="11">
        <v>0</v>
      </c>
      <c r="E28" s="11">
        <v>0</v>
      </c>
      <c r="F28" s="11">
        <f>D28+E28</f>
        <v>0</v>
      </c>
      <c r="G28" s="11">
        <v>0</v>
      </c>
      <c r="H28" s="11">
        <v>0</v>
      </c>
      <c r="I28" s="11">
        <f>G28+H28</f>
        <v>0</v>
      </c>
      <c r="J28" s="11">
        <v>0</v>
      </c>
      <c r="K28" s="11">
        <v>0</v>
      </c>
      <c r="L28" s="11">
        <f>J28+K28</f>
        <v>0</v>
      </c>
      <c r="M28" s="11">
        <v>0</v>
      </c>
      <c r="N28" s="11">
        <v>0</v>
      </c>
      <c r="O28" s="11">
        <f>M28+N28</f>
        <v>0</v>
      </c>
      <c r="P28" s="11">
        <f>D28+G28-J28-M28</f>
        <v>0</v>
      </c>
      <c r="Q28" s="11">
        <f>E28+H28-K28-N28</f>
        <v>0</v>
      </c>
      <c r="R28" s="11">
        <f>P28+Q28</f>
        <v>0</v>
      </c>
      <c r="S28" s="10"/>
    </row>
    <row r="29" spans="1:27" ht="17.100000000000001" customHeight="1" x14ac:dyDescent="0.3">
      <c r="A29" s="13">
        <v>11</v>
      </c>
      <c r="B29" s="12" t="str">
        <f>'[1]9'!B27</f>
        <v xml:space="preserve">Tanjung lubuk </v>
      </c>
      <c r="C29" s="12" t="str">
        <f>'[1]9'!C27</f>
        <v xml:space="preserve">Pengarayan </v>
      </c>
      <c r="D29" s="11">
        <v>0</v>
      </c>
      <c r="E29" s="11">
        <v>0</v>
      </c>
      <c r="F29" s="11">
        <f>D29+E29</f>
        <v>0</v>
      </c>
      <c r="G29" s="11">
        <v>0</v>
      </c>
      <c r="H29" s="11">
        <v>0</v>
      </c>
      <c r="I29" s="11">
        <f>G29+H29</f>
        <v>0</v>
      </c>
      <c r="J29" s="11">
        <v>0</v>
      </c>
      <c r="K29" s="11">
        <v>0</v>
      </c>
      <c r="L29" s="11">
        <f>J29+K29</f>
        <v>0</v>
      </c>
      <c r="M29" s="11">
        <v>0</v>
      </c>
      <c r="N29" s="11">
        <v>0</v>
      </c>
      <c r="O29" s="11">
        <f>M29+N29</f>
        <v>0</v>
      </c>
      <c r="P29" s="11">
        <f>D29+G29-J29-M29</f>
        <v>0</v>
      </c>
      <c r="Q29" s="11">
        <f>E29+H29-K29-N29</f>
        <v>0</v>
      </c>
      <c r="R29" s="11">
        <f>P29+Q29</f>
        <v>0</v>
      </c>
      <c r="S29" s="10"/>
    </row>
    <row r="30" spans="1:27" ht="17.100000000000001" customHeight="1" x14ac:dyDescent="0.3">
      <c r="A30" s="13"/>
      <c r="B30" s="12"/>
      <c r="C30" s="12" t="str">
        <f>'[1]9'!C28</f>
        <v xml:space="preserve">Tanjung Lubuk </v>
      </c>
      <c r="D30" s="11">
        <v>0</v>
      </c>
      <c r="E30" s="11">
        <v>0</v>
      </c>
      <c r="F30" s="11">
        <f>D30+E30</f>
        <v>0</v>
      </c>
      <c r="G30" s="11">
        <v>0</v>
      </c>
      <c r="H30" s="11">
        <v>0</v>
      </c>
      <c r="I30" s="11">
        <f>G30+H30</f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>M30+N30</f>
        <v>0</v>
      </c>
      <c r="P30" s="11">
        <f>D30+G30-J30-M30</f>
        <v>0</v>
      </c>
      <c r="Q30" s="11">
        <f>E30+H30-K30-N30</f>
        <v>0</v>
      </c>
      <c r="R30" s="11">
        <f>P30+Q30</f>
        <v>0</v>
      </c>
      <c r="S30" s="10"/>
    </row>
    <row r="31" spans="1:27" ht="17.100000000000001" customHeight="1" x14ac:dyDescent="0.3">
      <c r="A31" s="13">
        <v>12</v>
      </c>
      <c r="B31" s="12" t="str">
        <f>'[1]9'!B29</f>
        <v xml:space="preserve">Teluk Gelam </v>
      </c>
      <c r="C31" s="12" t="str">
        <f>'[1]9'!C29</f>
        <v xml:space="preserve">Sugih waras </v>
      </c>
      <c r="D31" s="11">
        <v>0</v>
      </c>
      <c r="E31" s="11">
        <v>0</v>
      </c>
      <c r="F31" s="11">
        <f>D31+E31</f>
        <v>0</v>
      </c>
      <c r="G31" s="11">
        <v>0</v>
      </c>
      <c r="H31" s="11">
        <v>0</v>
      </c>
      <c r="I31" s="11">
        <f>G31+H31</f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f>M31+N31</f>
        <v>0</v>
      </c>
      <c r="P31" s="11">
        <f>D31+G31-J31-M31</f>
        <v>0</v>
      </c>
      <c r="Q31" s="11">
        <f>E31+H31-K31-N31</f>
        <v>0</v>
      </c>
      <c r="R31" s="11">
        <f>P31+Q31</f>
        <v>0</v>
      </c>
      <c r="S31" s="10"/>
    </row>
    <row r="32" spans="1:27" ht="17.100000000000001" customHeight="1" x14ac:dyDescent="0.3">
      <c r="A32" s="13"/>
      <c r="B32" s="12"/>
      <c r="C32" s="12" t="str">
        <f>'[1]9'!C30</f>
        <v>Mulya Guna</v>
      </c>
      <c r="D32" s="11">
        <v>0</v>
      </c>
      <c r="E32" s="11">
        <v>0</v>
      </c>
      <c r="F32" s="11">
        <f>D32+E32</f>
        <v>0</v>
      </c>
      <c r="G32" s="11">
        <v>0</v>
      </c>
      <c r="H32" s="11">
        <v>0</v>
      </c>
      <c r="I32" s="11">
        <f>G32+H32</f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f>M32+N32</f>
        <v>0</v>
      </c>
      <c r="P32" s="11">
        <f>D32+G32-J32-M32</f>
        <v>0</v>
      </c>
      <c r="Q32" s="11">
        <f>E32+H32-K32-N32</f>
        <v>0</v>
      </c>
      <c r="R32" s="11">
        <f>P32+Q32</f>
        <v>0</v>
      </c>
      <c r="S32" s="10"/>
    </row>
    <row r="33" spans="1:19" ht="17.100000000000001" customHeight="1" x14ac:dyDescent="0.3">
      <c r="A33" s="13">
        <v>13</v>
      </c>
      <c r="B33" s="12" t="str">
        <f>'[1]9'!B31</f>
        <v xml:space="preserve">Kayuagung </v>
      </c>
      <c r="C33" s="12" t="str">
        <f>'[1]9'!C31</f>
        <v>Kutaraya</v>
      </c>
      <c r="D33" s="11">
        <v>0</v>
      </c>
      <c r="E33" s="11">
        <v>0</v>
      </c>
      <c r="F33" s="11">
        <f>D33+E33</f>
        <v>0</v>
      </c>
      <c r="G33" s="11">
        <v>0</v>
      </c>
      <c r="H33" s="11">
        <v>0</v>
      </c>
      <c r="I33" s="11">
        <f>G33+H33</f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f>M33+N33</f>
        <v>0</v>
      </c>
      <c r="P33" s="11">
        <f>D33+G33-J33-M33</f>
        <v>0</v>
      </c>
      <c r="Q33" s="11">
        <f>E33+H33-K33-N33</f>
        <v>0</v>
      </c>
      <c r="R33" s="11">
        <f>P33+Q33</f>
        <v>0</v>
      </c>
      <c r="S33" s="10"/>
    </row>
    <row r="34" spans="1:19" ht="17.100000000000001" customHeight="1" x14ac:dyDescent="0.3">
      <c r="A34" s="13"/>
      <c r="B34" s="12"/>
      <c r="C34" s="12" t="str">
        <f>'[1]9'!C32</f>
        <v xml:space="preserve">Celikah </v>
      </c>
      <c r="D34" s="11">
        <v>0</v>
      </c>
      <c r="E34" s="11">
        <v>0</v>
      </c>
      <c r="F34" s="11">
        <f>D34+E34</f>
        <v>0</v>
      </c>
      <c r="G34" s="11">
        <v>0</v>
      </c>
      <c r="H34" s="11">
        <v>0</v>
      </c>
      <c r="I34" s="11">
        <f>G34+H34</f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f>M34+N34</f>
        <v>0</v>
      </c>
      <c r="P34" s="11">
        <f>D34+G34-J34-M34</f>
        <v>0</v>
      </c>
      <c r="Q34" s="11">
        <f>E34+H34-K34-N34</f>
        <v>0</v>
      </c>
      <c r="R34" s="11">
        <f>P34+Q34</f>
        <v>0</v>
      </c>
      <c r="S34" s="10"/>
    </row>
    <row r="35" spans="1:19" ht="17.100000000000001" customHeight="1" x14ac:dyDescent="0.3">
      <c r="A35" s="13">
        <v>14</v>
      </c>
      <c r="B35" s="12" t="str">
        <f>'[1]9'!B33</f>
        <v xml:space="preserve">Sp. Padang </v>
      </c>
      <c r="C35" s="12" t="str">
        <f>'[1]9'!C33</f>
        <v xml:space="preserve">Sp. Padang </v>
      </c>
      <c r="D35" s="11">
        <v>0</v>
      </c>
      <c r="E35" s="11">
        <v>0</v>
      </c>
      <c r="F35" s="11">
        <f>D35+E35</f>
        <v>0</v>
      </c>
      <c r="G35" s="11">
        <v>0</v>
      </c>
      <c r="H35" s="11">
        <v>0</v>
      </c>
      <c r="I35" s="11">
        <f>G35+H35</f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f>M35+N35</f>
        <v>0</v>
      </c>
      <c r="P35" s="11">
        <f>D35+G35-J35-M35</f>
        <v>0</v>
      </c>
      <c r="Q35" s="11">
        <f>E35+H35-K35-N35</f>
        <v>0</v>
      </c>
      <c r="R35" s="11">
        <f>P35+Q35</f>
        <v>0</v>
      </c>
      <c r="S35" s="10"/>
    </row>
    <row r="36" spans="1:19" ht="17.100000000000001" customHeight="1" x14ac:dyDescent="0.3">
      <c r="A36" s="13"/>
      <c r="B36" s="12"/>
      <c r="C36" s="12" t="str">
        <f>'[1]9'!C34</f>
        <v xml:space="preserve">Awal Terusan </v>
      </c>
      <c r="D36" s="11">
        <v>0</v>
      </c>
      <c r="E36" s="11">
        <v>0</v>
      </c>
      <c r="F36" s="11">
        <f>D36+E36</f>
        <v>0</v>
      </c>
      <c r="G36" s="11">
        <v>0</v>
      </c>
      <c r="H36" s="11">
        <v>0</v>
      </c>
      <c r="I36" s="11">
        <f>G36+H36</f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f>M36+N36</f>
        <v>0</v>
      </c>
      <c r="P36" s="11">
        <f>D36+G36-J36-M36</f>
        <v>0</v>
      </c>
      <c r="Q36" s="11">
        <f>E36+H36-K36-N36</f>
        <v>0</v>
      </c>
      <c r="R36" s="11">
        <f>P36+Q36</f>
        <v>0</v>
      </c>
      <c r="S36" s="10"/>
    </row>
    <row r="37" spans="1:19" ht="17.100000000000001" customHeight="1" x14ac:dyDescent="0.3">
      <c r="A37" s="13">
        <v>15</v>
      </c>
      <c r="B37" s="12" t="str">
        <f>'[1]9'!B35</f>
        <v xml:space="preserve">Jejawi </v>
      </c>
      <c r="C37" s="12" t="str">
        <f>'[1]9'!C35</f>
        <v xml:space="preserve">Muara batun </v>
      </c>
      <c r="D37" s="11">
        <v>0</v>
      </c>
      <c r="E37" s="11">
        <v>0</v>
      </c>
      <c r="F37" s="11">
        <f>D37+E37</f>
        <v>0</v>
      </c>
      <c r="G37" s="11">
        <v>0</v>
      </c>
      <c r="H37" s="11">
        <v>0</v>
      </c>
      <c r="I37" s="11">
        <f>G37+H37</f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f>M37+N37</f>
        <v>0</v>
      </c>
      <c r="P37" s="11">
        <f>D37+G37-J37-M37</f>
        <v>0</v>
      </c>
      <c r="Q37" s="11">
        <f>E37+H37-K37-N37</f>
        <v>0</v>
      </c>
      <c r="R37" s="11">
        <f>P37+Q37</f>
        <v>0</v>
      </c>
      <c r="S37" s="10"/>
    </row>
    <row r="38" spans="1:19" ht="17.100000000000001" customHeight="1" x14ac:dyDescent="0.3">
      <c r="A38" s="13"/>
      <c r="B38" s="12"/>
      <c r="C38" s="12" t="str">
        <f>'[1]9'!C36</f>
        <v xml:space="preserve">Jejawi </v>
      </c>
      <c r="D38" s="11">
        <v>0</v>
      </c>
      <c r="E38" s="11">
        <v>0</v>
      </c>
      <c r="F38" s="11">
        <f>D38+E38</f>
        <v>0</v>
      </c>
      <c r="G38" s="11">
        <v>0</v>
      </c>
      <c r="H38" s="11">
        <v>0</v>
      </c>
      <c r="I38" s="11">
        <f>G38+H38</f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f>M38+N38</f>
        <v>0</v>
      </c>
      <c r="P38" s="11">
        <f>D38+G38-J38-M38</f>
        <v>0</v>
      </c>
      <c r="Q38" s="11">
        <f>E38+H38-K38-N38</f>
        <v>0</v>
      </c>
      <c r="R38" s="11">
        <f>P38+Q38</f>
        <v>0</v>
      </c>
      <c r="S38" s="10"/>
    </row>
    <row r="39" spans="1:19" ht="17.100000000000001" customHeight="1" x14ac:dyDescent="0.3">
      <c r="A39" s="13">
        <v>16</v>
      </c>
      <c r="B39" s="12" t="str">
        <f>'[1]9'!B37</f>
        <v xml:space="preserve">Pampangan </v>
      </c>
      <c r="C39" s="12" t="str">
        <f>'[1]9'!C37</f>
        <v xml:space="preserve">Pampangan </v>
      </c>
      <c r="D39" s="11">
        <v>0</v>
      </c>
      <c r="E39" s="11">
        <v>0</v>
      </c>
      <c r="F39" s="11">
        <f>D39+E39</f>
        <v>0</v>
      </c>
      <c r="G39" s="11">
        <v>0</v>
      </c>
      <c r="H39" s="11">
        <v>0</v>
      </c>
      <c r="I39" s="11">
        <f>G39+H39</f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f>M39+N39</f>
        <v>0</v>
      </c>
      <c r="P39" s="11">
        <f>D39+G39-J39-M39</f>
        <v>0</v>
      </c>
      <c r="Q39" s="11">
        <f>E39+H39-K39-N39</f>
        <v>0</v>
      </c>
      <c r="R39" s="11">
        <f>P39+Q39</f>
        <v>0</v>
      </c>
      <c r="S39" s="10"/>
    </row>
    <row r="40" spans="1:19" ht="17.100000000000001" customHeight="1" x14ac:dyDescent="0.3">
      <c r="A40" s="13"/>
      <c r="B40" s="12"/>
      <c r="C40" s="12" t="str">
        <f>'[1]9'!C38</f>
        <v xml:space="preserve">Keman </v>
      </c>
      <c r="D40" s="11">
        <v>0</v>
      </c>
      <c r="E40" s="11">
        <v>0</v>
      </c>
      <c r="F40" s="11">
        <f>D40+E40</f>
        <v>0</v>
      </c>
      <c r="G40" s="11">
        <v>0</v>
      </c>
      <c r="H40" s="11">
        <v>0</v>
      </c>
      <c r="I40" s="11">
        <f>G40+H40</f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f>M40+N40</f>
        <v>0</v>
      </c>
      <c r="P40" s="11">
        <f>D40+G40-J40-M40</f>
        <v>0</v>
      </c>
      <c r="Q40" s="11">
        <f>E40+H40-K40-N40</f>
        <v>0</v>
      </c>
      <c r="R40" s="11">
        <f>P40+Q40</f>
        <v>0</v>
      </c>
      <c r="S40" s="10"/>
    </row>
    <row r="41" spans="1:19" ht="17.100000000000001" customHeight="1" x14ac:dyDescent="0.3">
      <c r="A41" s="13">
        <v>17</v>
      </c>
      <c r="B41" s="12" t="str">
        <f>'[1]9'!B39</f>
        <v xml:space="preserve">Pangkalan lampam </v>
      </c>
      <c r="C41" s="12" t="str">
        <f>'[1]9'!C39</f>
        <v>Pangkalan lampam</v>
      </c>
      <c r="D41" s="11">
        <v>0</v>
      </c>
      <c r="E41" s="11">
        <v>0</v>
      </c>
      <c r="F41" s="11">
        <f>D41+E41</f>
        <v>0</v>
      </c>
      <c r="G41" s="11">
        <v>0</v>
      </c>
      <c r="H41" s="11">
        <v>0</v>
      </c>
      <c r="I41" s="11">
        <f>G41+H41</f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f>M41+N41</f>
        <v>0</v>
      </c>
      <c r="P41" s="11">
        <f>D41+G41-J41-M41</f>
        <v>0</v>
      </c>
      <c r="Q41" s="11">
        <f>E41+H41-K41-N41</f>
        <v>0</v>
      </c>
      <c r="R41" s="11">
        <f>P41+Q41</f>
        <v>0</v>
      </c>
      <c r="S41" s="10"/>
    </row>
    <row r="42" spans="1:19" ht="17.100000000000001" customHeight="1" x14ac:dyDescent="0.3">
      <c r="A42" s="13">
        <v>18</v>
      </c>
      <c r="B42" s="12" t="str">
        <f>'[1]9'!B40</f>
        <v xml:space="preserve">Air Sugihan </v>
      </c>
      <c r="C42" s="12" t="str">
        <f>'[1]9'!C40</f>
        <v>Air Sugihan 25</v>
      </c>
      <c r="D42" s="11">
        <v>0</v>
      </c>
      <c r="E42" s="11">
        <v>0</v>
      </c>
      <c r="F42" s="11">
        <f>D42+E42</f>
        <v>0</v>
      </c>
      <c r="G42" s="11">
        <v>0</v>
      </c>
      <c r="H42" s="11">
        <v>0</v>
      </c>
      <c r="I42" s="11">
        <f>G42+H42</f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f>M42+N42</f>
        <v>0</v>
      </c>
      <c r="P42" s="11">
        <f>D42+G42-J42-M42</f>
        <v>0</v>
      </c>
      <c r="Q42" s="11">
        <f>E42+H42-K42-N42</f>
        <v>0</v>
      </c>
      <c r="R42" s="11">
        <f>P42+Q42</f>
        <v>0</v>
      </c>
      <c r="S42" s="10"/>
    </row>
    <row r="43" spans="1:19" ht="17.100000000000001" customHeight="1" x14ac:dyDescent="0.3">
      <c r="A43" s="13"/>
      <c r="B43" s="12"/>
      <c r="C43" s="12" t="str">
        <f>'[1]9'!C41</f>
        <v>Air Sugihan 27</v>
      </c>
      <c r="D43" s="11">
        <v>0</v>
      </c>
      <c r="E43" s="11">
        <v>0</v>
      </c>
      <c r="F43" s="11">
        <f>D43+E43</f>
        <v>0</v>
      </c>
      <c r="G43" s="11">
        <v>0</v>
      </c>
      <c r="H43" s="11">
        <v>0</v>
      </c>
      <c r="I43" s="11">
        <f>G43+H43</f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f>M43+N43</f>
        <v>0</v>
      </c>
      <c r="P43" s="11">
        <f>D43+G43-J43-M43</f>
        <v>0</v>
      </c>
      <c r="Q43" s="11">
        <f>E43+H43-K43-N43</f>
        <v>0</v>
      </c>
      <c r="R43" s="11">
        <f>P43+Q43</f>
        <v>0</v>
      </c>
      <c r="S43" s="10"/>
    </row>
    <row r="44" spans="1:19" ht="20.100000000000001" customHeight="1" x14ac:dyDescent="0.3">
      <c r="A44" s="9" t="s">
        <v>2</v>
      </c>
      <c r="B44" s="9"/>
      <c r="C44" s="8"/>
      <c r="D44" s="7">
        <f>SUM(D11:D43)</f>
        <v>0</v>
      </c>
      <c r="E44" s="7">
        <f>SUM(E11:E43)</f>
        <v>0</v>
      </c>
      <c r="F44" s="7">
        <f>SUM(F11:F43)</f>
        <v>0</v>
      </c>
      <c r="G44" s="7">
        <f>SUM(G11:G43)</f>
        <v>0</v>
      </c>
      <c r="H44" s="7">
        <f>SUM(H11:H43)</f>
        <v>0</v>
      </c>
      <c r="I44" s="7">
        <f>SUM(I11:I43)</f>
        <v>0</v>
      </c>
      <c r="J44" s="7">
        <f>SUM(J11:J43)</f>
        <v>0</v>
      </c>
      <c r="K44" s="7">
        <f>SUM(K11:K43)</f>
        <v>0</v>
      </c>
      <c r="L44" s="7">
        <f>SUM(L11:L43)</f>
        <v>0</v>
      </c>
      <c r="M44" s="7">
        <f>SUM(M11:M43)</f>
        <v>0</v>
      </c>
      <c r="N44" s="7">
        <v>0</v>
      </c>
      <c r="O44" s="7">
        <f>SUM(O11:O43)</f>
        <v>0</v>
      </c>
      <c r="P44" s="7">
        <f>SUM(P11:P43)</f>
        <v>0</v>
      </c>
      <c r="Q44" s="7">
        <f>SUM(Q11:Q43)</f>
        <v>0</v>
      </c>
      <c r="R44" s="7">
        <f>SUM(R11:R43)</f>
        <v>0</v>
      </c>
    </row>
    <row r="45" spans="1:19" s="4" customFormat="1" x14ac:dyDescent="0.3">
      <c r="C45" s="6"/>
      <c r="D45" s="6">
        <v>7</v>
      </c>
      <c r="E45" s="6">
        <v>1</v>
      </c>
      <c r="F45" s="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9" s="2" customFormat="1" ht="13.2" x14ac:dyDescent="0.3">
      <c r="A46" s="2" t="s">
        <v>1</v>
      </c>
    </row>
    <row r="47" spans="1:19" s="2" customFormat="1" ht="13.2" x14ac:dyDescent="0.3">
      <c r="A47" s="2" t="s">
        <v>0</v>
      </c>
    </row>
    <row r="48" spans="1:19" s="2" customFormat="1" ht="13.2" x14ac:dyDescent="0.3">
      <c r="A48" s="3"/>
    </row>
  </sheetData>
  <mergeCells count="9">
    <mergeCell ref="A7:A9"/>
    <mergeCell ref="B7:B9"/>
    <mergeCell ref="C7:C9"/>
    <mergeCell ref="D7:R7"/>
    <mergeCell ref="D8:F8"/>
    <mergeCell ref="G8:I8"/>
    <mergeCell ref="J8:L8"/>
    <mergeCell ref="M8:O8"/>
    <mergeCell ref="P8:R8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74</vt:lpstr>
      <vt:lpstr>'74'!Print_Area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2024-11-26T04:16:21Z</dcterms:created>
  <dcterms:modified xsi:type="dcterms:W3CDTF">2024-11-26T04:17:34Z</dcterms:modified>
</cp:coreProperties>
</file>